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irektor\cijenik povečanje 2026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List1!$A$1:$E$94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3" i="1" l="1"/>
  <c r="E94" i="1"/>
  <c r="E93" i="1"/>
  <c r="E92" i="1"/>
  <c r="E82" i="1"/>
  <c r="E81" i="1"/>
  <c r="E80" i="1"/>
  <c r="E46" i="1"/>
  <c r="E45" i="1"/>
  <c r="E44" i="1"/>
  <c r="E30" i="1"/>
  <c r="E29" i="1"/>
  <c r="E28" i="1"/>
  <c r="E15" i="1"/>
  <c r="E63" i="1" l="1"/>
  <c r="E43" i="1"/>
  <c r="E42" i="1"/>
  <c r="E17" i="1"/>
  <c r="E22" i="1"/>
  <c r="E23" i="1"/>
  <c r="E74" i="1"/>
  <c r="E71" i="1"/>
  <c r="E72" i="1"/>
  <c r="E73" i="1"/>
  <c r="E75" i="1"/>
  <c r="E69" i="1"/>
  <c r="E35" i="1"/>
  <c r="E36" i="1"/>
  <c r="E37" i="1"/>
  <c r="E38" i="1"/>
  <c r="E39" i="1"/>
  <c r="E40" i="1"/>
  <c r="E41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4" i="1"/>
  <c r="E65" i="1"/>
  <c r="E66" i="1"/>
  <c r="E67" i="1"/>
  <c r="E68" i="1"/>
  <c r="E76" i="1"/>
  <c r="E77" i="1"/>
  <c r="E78" i="1"/>
  <c r="E79" i="1"/>
  <c r="E85" i="1"/>
  <c r="E86" i="1"/>
  <c r="E87" i="1"/>
  <c r="E88" i="1"/>
  <c r="E89" i="1"/>
  <c r="E90" i="1"/>
  <c r="E91" i="1"/>
  <c r="E24" i="1"/>
  <c r="E25" i="1"/>
  <c r="E26" i="1"/>
  <c r="E27" i="1"/>
  <c r="E32" i="1"/>
  <c r="E33" i="1"/>
  <c r="E34" i="1"/>
  <c r="E5" i="1"/>
  <c r="E6" i="1"/>
  <c r="E7" i="1"/>
  <c r="E8" i="1"/>
  <c r="E9" i="1"/>
  <c r="E10" i="1"/>
  <c r="E11" i="1"/>
  <c r="E12" i="1"/>
  <c r="E13" i="1"/>
  <c r="E14" i="1"/>
  <c r="E18" i="1"/>
  <c r="E19" i="1"/>
  <c r="E20" i="1"/>
  <c r="E21" i="1"/>
  <c r="E4" i="1"/>
</calcChain>
</file>

<file path=xl/sharedStrings.xml><?xml version="1.0" encoding="utf-8"?>
<sst xmlns="http://schemas.openxmlformats.org/spreadsheetml/2006/main" count="187" uniqueCount="162">
  <si>
    <t>Šifra</t>
  </si>
  <si>
    <t>Opis usluge</t>
  </si>
  <si>
    <t>4A</t>
  </si>
  <si>
    <t>(1100l) MKO POPOZIVU – sakupljanje, prijevoz, zbrinjavanje</t>
  </si>
  <si>
    <t>4B</t>
  </si>
  <si>
    <t>(5000) MKO POPOZIVU – sakupljanje, prijevoz, zbrinjavanje</t>
  </si>
  <si>
    <t>4C</t>
  </si>
  <si>
    <t>(7000l) MKO POPOZIVU – sakupljanje, prijevoz, zbrinjavanje</t>
  </si>
  <si>
    <t>4D</t>
  </si>
  <si>
    <t>4E</t>
  </si>
  <si>
    <t>4F</t>
  </si>
  <si>
    <t>4G</t>
  </si>
  <si>
    <t>4H</t>
  </si>
  <si>
    <t>4I</t>
  </si>
  <si>
    <t>6A</t>
  </si>
  <si>
    <t>6AA</t>
  </si>
  <si>
    <t>6B</t>
  </si>
  <si>
    <t>6C</t>
  </si>
  <si>
    <t>MKO po kg  (min 100 kg) – sakupljanje, prijevoz, zbrinjavanje</t>
  </si>
  <si>
    <t>6D</t>
  </si>
  <si>
    <t>MKO uključujući i glomazni otpad po  m3 (min 1 m3) – sakupljanje, zbrinjavanje</t>
  </si>
  <si>
    <t>6E</t>
  </si>
  <si>
    <t>6F</t>
  </si>
  <si>
    <t>6G</t>
  </si>
  <si>
    <t>6H</t>
  </si>
  <si>
    <t>Vreća sa odvozom za dodatni MKO  – ne kućanstvo</t>
  </si>
  <si>
    <t>6I</t>
  </si>
  <si>
    <t>Vreća sa odvozom za dodatni BKO 120l – ne kućanstvo</t>
  </si>
  <si>
    <t>6J</t>
  </si>
  <si>
    <t xml:space="preserve">Glomazni otpad po kg </t>
  </si>
  <si>
    <t>6K</t>
  </si>
  <si>
    <t>6L</t>
  </si>
  <si>
    <t>7A</t>
  </si>
  <si>
    <t>Otpadni toneri i tinte 1 kg (bez prijevoza)</t>
  </si>
  <si>
    <t>7B</t>
  </si>
  <si>
    <t>Plastika miješana – 1 kg (čisto bez prijevoza)</t>
  </si>
  <si>
    <t>7C</t>
  </si>
  <si>
    <t>7D</t>
  </si>
  <si>
    <t>7E</t>
  </si>
  <si>
    <t>7F</t>
  </si>
  <si>
    <t>Staklo ravno 1 kg</t>
  </si>
  <si>
    <t>7G</t>
  </si>
  <si>
    <t>Azbestne ploče</t>
  </si>
  <si>
    <t>7H</t>
  </si>
  <si>
    <t>Usluga vaganja</t>
  </si>
  <si>
    <t>7I</t>
  </si>
  <si>
    <t xml:space="preserve">Drobljenje granja i biootpada sa 1 radnikom, – 1 sat                        </t>
  </si>
  <si>
    <t>7J</t>
  </si>
  <si>
    <t xml:space="preserve">Sijanje komposta sitom sa 1 radnikom, – 1 sat                        </t>
  </si>
  <si>
    <t>7K</t>
  </si>
  <si>
    <t xml:space="preserve">Biootpad kompostiranje (lišće,trava,granje drobljeno) 1 kg (min.100 kg bez prijevoza, do 3% nečistoća)                                            </t>
  </si>
  <si>
    <t>7L</t>
  </si>
  <si>
    <t xml:space="preserve">Biootpad kompostiranje (lišće,trava,granje drobljeno) 1 kg (min.100 kg bez prijevoza, do 6% nečistoća)                                             </t>
  </si>
  <si>
    <t>7M</t>
  </si>
  <si>
    <t xml:space="preserve">Biootpad kompostiranje (lišće,trava,granje drobljeno) 1 kg (min.100 kg bez prijevoza, do 9% nečistoća)                                              </t>
  </si>
  <si>
    <t>7N</t>
  </si>
  <si>
    <t xml:space="preserve">Biootpad kompostiranje (lišće,trava,granje drobljeno) 1 kg (min.100 kg bez prijevoza, 10%  do 20% nečistoća)                                  </t>
  </si>
  <si>
    <t>7O</t>
  </si>
  <si>
    <t xml:space="preserve">Biootpad kompostiranje (granje potrebno drobiti) 1 kg (min.100 kg bez prijevoza, do 3 % nečistoća)                                          </t>
  </si>
  <si>
    <t>7P</t>
  </si>
  <si>
    <t xml:space="preserve">Biootpad kompostiranje (granje potrebno drobiti) 1 kg (min.100 kg bez prijevoza, do 6 % nečistoća)                                            </t>
  </si>
  <si>
    <t>7R</t>
  </si>
  <si>
    <t xml:space="preserve">Biootpad kompostiranje (granje potrebno drobiti) 1 kg (min.100 kg bez prijevoza, do 9 % nečistoća)                                            </t>
  </si>
  <si>
    <t>7S</t>
  </si>
  <si>
    <t xml:space="preserve">Biootpad kompostiranje (granje potrebno drobiti) 1 kg (min.100 kg bez prijevoza, 10% do 20% nečistoća                          </t>
  </si>
  <si>
    <t>7T</t>
  </si>
  <si>
    <t xml:space="preserve">Kompost prosijani rinfuza kg (25x25mm min.200 kg) bez utovara                                                </t>
  </si>
  <si>
    <t>7U</t>
  </si>
  <si>
    <t xml:space="preserve">Kompost prosijani rinfuza 1litra(25 x25mm min.200 kg) bez utovara                                                </t>
  </si>
  <si>
    <t>7V</t>
  </si>
  <si>
    <t xml:space="preserve">Kompost prosijani rinfuza kg (13x13mm min.200 kg) bez utovara                                                </t>
  </si>
  <si>
    <t>7Z</t>
  </si>
  <si>
    <t xml:space="preserve">Kompost prosijani rinfuza l litra (13x13mm min.8m3) bez utovara                                                </t>
  </si>
  <si>
    <t>7W</t>
  </si>
  <si>
    <t>7X</t>
  </si>
  <si>
    <t>Kompost prosijani – vreća 80 l</t>
  </si>
  <si>
    <t>8A</t>
  </si>
  <si>
    <t>Elektronički otpad po toni, za kategoriju nije kućanstvo</t>
  </si>
  <si>
    <r>
      <t>Otpad sa groblja koji nije biorazgradiv 5 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 xml:space="preserve"> po pozivu prijevoz uključen</t>
    </r>
  </si>
  <si>
    <r>
      <t>Otpad sa groblja koji nije biorazgradiv 7 m</t>
    </r>
    <r>
      <rPr>
        <vertAlign val="superscript"/>
        <sz val="12"/>
        <rFont val="Times New Roman"/>
        <family val="1"/>
        <charset val="238"/>
      </rPr>
      <t xml:space="preserve">3 </t>
    </r>
    <r>
      <rPr>
        <sz val="12"/>
        <rFont val="Times New Roman"/>
        <family val="1"/>
        <charset val="238"/>
      </rPr>
      <t>po pozivu prijevoz uključen</t>
    </r>
  </si>
  <si>
    <r>
      <t>Otpad sa groblja koji nije biorazgradiv 1,1 m</t>
    </r>
    <r>
      <rPr>
        <vertAlign val="superscript"/>
        <sz val="11"/>
        <rFont val="Times New Roman"/>
        <family val="1"/>
        <charset val="238"/>
      </rPr>
      <t xml:space="preserve">3 </t>
    </r>
    <r>
      <rPr>
        <sz val="11"/>
        <rFont val="Times New Roman"/>
        <family val="1"/>
        <charset val="238"/>
      </rPr>
      <t>po pozivu prijevoz uključen</t>
    </r>
  </si>
  <si>
    <r>
      <t>Plastika – 1m</t>
    </r>
    <r>
      <rPr>
        <vertAlign val="superscript"/>
        <sz val="12"/>
        <rFont val="Times New Roman"/>
        <family val="1"/>
        <charset val="238"/>
      </rPr>
      <t xml:space="preserve">3 </t>
    </r>
    <r>
      <rPr>
        <sz val="12"/>
        <rFont val="Times New Roman"/>
        <family val="1"/>
        <charset val="238"/>
      </rPr>
      <t>(prljavo – bez prijevoza)</t>
    </r>
  </si>
  <si>
    <r>
      <t>Stiropor – 1 m</t>
    </r>
    <r>
      <rPr>
        <vertAlign val="superscript"/>
        <sz val="12"/>
        <rFont val="Times New Roman"/>
        <family val="1"/>
        <charset val="238"/>
      </rPr>
      <t xml:space="preserve">3 </t>
    </r>
    <r>
      <rPr>
        <sz val="12"/>
        <rFont val="Times New Roman"/>
        <family val="1"/>
        <charset val="238"/>
      </rPr>
      <t>(čisto – bez prijevoza)</t>
    </r>
  </si>
  <si>
    <r>
      <t>Prijevoz korisnog otpada za pojed. sakupljanje do 10 km za 1 m</t>
    </r>
    <r>
      <rPr>
        <vertAlign val="superscript"/>
        <sz val="12"/>
        <rFont val="Times New Roman"/>
        <family val="1"/>
        <charset val="238"/>
      </rPr>
      <t>3</t>
    </r>
  </si>
  <si>
    <t>8B</t>
  </si>
  <si>
    <t>(120 l) korisni otpad - sakupljanje, prijevoz obrada - plastika ZA NIJE KUĆANSTVO</t>
  </si>
  <si>
    <t>(120 l) korisni otpad - sakupljanje, prijevoz obrada - papir ZA NIJE KUĆANSTVO</t>
  </si>
  <si>
    <t>(240 l) korisni otpad - sakupljanje, prijevoz obrada - plastika ZA NIJE KUĆANSTVO</t>
  </si>
  <si>
    <t>(240 l) korisni otpad - sakupljanje, prijevoz obrada - papir ZA NIJE KUĆANSTVO</t>
  </si>
  <si>
    <t>(1100 l) korisni otpad - sakupljanje, prijevoz obrada - plastika ZA NIJE KUĆANSTVO</t>
  </si>
  <si>
    <t>(1100 l) korisni otpad - sakupljanje, prijevoz obrada - papir ZA NIJE KUĆANSTVO</t>
  </si>
  <si>
    <t>8C</t>
  </si>
  <si>
    <t>8D</t>
  </si>
  <si>
    <t>8E</t>
  </si>
  <si>
    <t>8F</t>
  </si>
  <si>
    <t>8G</t>
  </si>
  <si>
    <t>(1100 l) korisni otpad - sakupljanje, prijevoz obrada - tetrapak ZA NIJE KUĆANSTVO</t>
  </si>
  <si>
    <t>8H</t>
  </si>
  <si>
    <t>(240 l) korisni otpad - sakupljanje, prijevoz obrada - tetrapak ZA NIJE KUĆANSTVO</t>
  </si>
  <si>
    <t>8I</t>
  </si>
  <si>
    <t>8J</t>
  </si>
  <si>
    <t>8K</t>
  </si>
  <si>
    <t>8L</t>
  </si>
  <si>
    <t>Utovar, prijevoz i zbrinjavanje dodatnog BIO otpada i granja na dan sakupljanja</t>
  </si>
  <si>
    <t xml:space="preserve">Utovar, prijevoz i zbrinjavanje dodatnog BIO otpada i granja do 10 km </t>
  </si>
  <si>
    <t xml:space="preserve">Utovar, prijevoz i zbrinjavanje dodatnog BIO otpada i granja od 10 do 20 km </t>
  </si>
  <si>
    <t>Prijevoz dodatnog  glomaznog u dan sakupljanja po m3 (za količine iznad 4m3)</t>
  </si>
  <si>
    <t>Prijevoz dodatnog glomaznog otpada do 10 km po m3</t>
  </si>
  <si>
    <t>Prijevoz dodatnog glomaznog otpada od 10 do 20 km po m3</t>
  </si>
  <si>
    <t>Vreća 120 Lsa odvozom za dodatni MKO  – kućanstvo</t>
  </si>
  <si>
    <t>Vreća 120 L sa odvozom za dodatni MKO  – kućanstvo - PELENE</t>
  </si>
  <si>
    <t>Vreća 120 L sa odvozom za dodatni BKO 120l – kućanstvo</t>
  </si>
  <si>
    <t>7DD</t>
  </si>
  <si>
    <r>
      <t>Karton – 1 m</t>
    </r>
    <r>
      <rPr>
        <vertAlign val="superscript"/>
        <sz val="12"/>
        <rFont val="Times New Roman"/>
        <family val="1"/>
        <charset val="238"/>
      </rPr>
      <t xml:space="preserve">3 </t>
    </r>
    <r>
      <rPr>
        <sz val="12"/>
        <rFont val="Times New Roman"/>
        <family val="1"/>
        <charset val="238"/>
      </rPr>
      <t>(čisto – bez prijevoza)</t>
    </r>
  </si>
  <si>
    <t>6KK</t>
  </si>
  <si>
    <t>6LL</t>
  </si>
  <si>
    <t>9A</t>
  </si>
  <si>
    <t>Pesticidi po kg</t>
  </si>
  <si>
    <t>Fluoroscentrne cijevi i sijalice po kg</t>
  </si>
  <si>
    <t>9B</t>
  </si>
  <si>
    <t>9C</t>
  </si>
  <si>
    <t>Motorno ulje po kg</t>
  </si>
  <si>
    <t>9D</t>
  </si>
  <si>
    <t>Boje, ljepila i smole po kg</t>
  </si>
  <si>
    <t>9E</t>
  </si>
  <si>
    <t>Lijekovi po kg</t>
  </si>
  <si>
    <t>4J</t>
  </si>
  <si>
    <t>4K</t>
  </si>
  <si>
    <t>Iznamljivanje kontejnera 5 m3 - na poziv, do 5 km, do 5 radnih dana</t>
  </si>
  <si>
    <t>Iznamljivanje kontejnera 5 m3 - na poziv, od 5 do 20 km, do 5 radnih dana</t>
  </si>
  <si>
    <t>4 L</t>
  </si>
  <si>
    <t>4 M</t>
  </si>
  <si>
    <t>4 N</t>
  </si>
  <si>
    <t xml:space="preserve">4 O </t>
  </si>
  <si>
    <t>Iskop  građevinskog otpada na lokaciji divljeg odlagališta, po toni otpada</t>
  </si>
  <si>
    <t>Iskop miješanog komunalnog otpada na lokaciji divljeg odlagališta, po toni otpada</t>
  </si>
  <si>
    <t>Utovar i odvoz  građevinskog otpada na lokaciji divljeg odlagališta, po toni otpada</t>
  </si>
  <si>
    <t>Utovar i odvoz miješanog komunalnog otpada na lokaciji divljeg odlagališta, po toni otpada</t>
  </si>
  <si>
    <t>Utovar i odvoz  glomaznog otpada na lokaciji divljeg odlagališta, po toni otpada</t>
  </si>
  <si>
    <t>4 R</t>
  </si>
  <si>
    <t>4 S</t>
  </si>
  <si>
    <t>7 GG</t>
  </si>
  <si>
    <t>Skupljanje, prijevoz i zbrinjavanje opasnog otpada (azbest i sl.) sa divljih odlagališta (po kg)</t>
  </si>
  <si>
    <t>Iskop i ručno razvrstavanje  glomaznog otpada na lokaciji divljeg odlagališta, po toni otpada</t>
  </si>
  <si>
    <t>7 Y</t>
  </si>
  <si>
    <t>Utovar, prijevoz i razastiranje komposta kao rekultivirajućeg sloja u svrhu pripreme za sijanje trave. (po m3)</t>
  </si>
  <si>
    <t>BKO (120) po pozivu – sakupljanje, prijevoz, obrada - mjesečno</t>
  </si>
  <si>
    <t>BKO (240)  po pozivu – sakupljanje, prijevoz, obrada - mjesečno</t>
  </si>
  <si>
    <t>Vreća  sa odvozom korisnog otpada za kućanstva (papir, plastika, metal, tetrapak)</t>
  </si>
  <si>
    <t>Vreća sa odvozom korisnog otpada za kućanstva (  staklo)</t>
  </si>
  <si>
    <t>Vreća sa odvozom korisnog otpada za nije kućanstva (papir, plastika, metal, tetrapak)</t>
  </si>
  <si>
    <t>7FF</t>
  </si>
  <si>
    <t>Staklena ambalaža (nije kućanstvo) 1 kg</t>
  </si>
  <si>
    <t>Utovar komposta po prikolici-utovaru do 5,0m3</t>
  </si>
  <si>
    <t>Vreća sa odvozom korisnog otpada za nije kućanstva   ( staklo)</t>
  </si>
  <si>
    <t xml:space="preserve"> CIJENA</t>
  </si>
  <si>
    <t>CIJENA SA PDV-om</t>
  </si>
  <si>
    <t xml:space="preserve">BKO (1100) po pozivu – sakupljanje, prijevoz, obrada </t>
  </si>
  <si>
    <t>0.</t>
  </si>
  <si>
    <t>Sukladno tarifnom broju na cijenu za ostale usluge gospodarenja otpadom obračunava se PDV u iznosu od 25%, osim za stavke 7T,7U,7V,7Z,7X, 7Y gdje je PDV 5%</t>
  </si>
  <si>
    <t>OSTALE CIJENE GOSPODARENJA OTPADOM U PRIMJENI OD 01.08.2026</t>
  </si>
  <si>
    <t>Cijena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</si>
</sst>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u/>
      <sz val="14"/>
      <color theme="1"/>
      <name val="Arial"/>
      <family val="2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tabSelected="1" topLeftCell="A93" zoomScale="80" zoomScaleNormal="80" workbookViewId="0">
      <selection activeCell="C84" sqref="C84"/>
    </sheetView>
  </sheetViews>
  <sheetFormatPr defaultRowHeight="15" x14ac:dyDescent="0.25"/>
  <cols>
    <col min="1" max="1" width="6.28515625" customWidth="1"/>
    <col min="2" max="2" width="52.28515625" customWidth="1"/>
    <col min="3" max="3" width="13.7109375" customWidth="1"/>
    <col min="4" max="4" width="11.42578125" customWidth="1"/>
    <col min="5" max="5" width="13.28515625" customWidth="1"/>
  </cols>
  <sheetData>
    <row r="1" spans="1:30" ht="28.5" customHeight="1" x14ac:dyDescent="0.25">
      <c r="A1" s="10" t="s">
        <v>160</v>
      </c>
      <c r="B1" s="10"/>
      <c r="C1" s="10"/>
      <c r="D1" s="10"/>
      <c r="E1" s="10"/>
    </row>
    <row r="2" spans="1:30" ht="51.75" customHeight="1" x14ac:dyDescent="0.25">
      <c r="A2" s="11" t="s">
        <v>159</v>
      </c>
      <c r="B2" s="11"/>
      <c r="C2" s="11"/>
      <c r="D2" s="11"/>
      <c r="E2" s="11"/>
    </row>
    <row r="3" spans="1:30" ht="57" customHeight="1" x14ac:dyDescent="0.25">
      <c r="A3" s="1" t="s">
        <v>0</v>
      </c>
      <c r="B3" s="1" t="s">
        <v>1</v>
      </c>
      <c r="C3" s="1" t="s">
        <v>161</v>
      </c>
      <c r="D3" s="1" t="s">
        <v>155</v>
      </c>
      <c r="E3" s="1" t="s">
        <v>156</v>
      </c>
    </row>
    <row r="4" spans="1:30" ht="54.95" customHeight="1" x14ac:dyDescent="0.25">
      <c r="A4" s="4" t="s">
        <v>2</v>
      </c>
      <c r="B4" s="4" t="s">
        <v>3</v>
      </c>
      <c r="C4" s="2">
        <v>148.75</v>
      </c>
      <c r="D4" s="2">
        <v>119</v>
      </c>
      <c r="E4" s="2">
        <f>D4*1.25</f>
        <v>148.75</v>
      </c>
    </row>
    <row r="5" spans="1:30" ht="54.95" customHeight="1" x14ac:dyDescent="0.25">
      <c r="A5" s="4" t="s">
        <v>4</v>
      </c>
      <c r="B5" s="4" t="s">
        <v>5</v>
      </c>
      <c r="C5" s="2">
        <v>498.75</v>
      </c>
      <c r="D5" s="2">
        <v>399</v>
      </c>
      <c r="E5" s="2">
        <f t="shared" ref="E5:E68" si="0">D5*1.25</f>
        <v>498.75</v>
      </c>
    </row>
    <row r="6" spans="1:30" ht="54.95" customHeight="1" x14ac:dyDescent="0.25">
      <c r="A6" s="4" t="s">
        <v>6</v>
      </c>
      <c r="B6" s="4" t="s">
        <v>7</v>
      </c>
      <c r="C6" s="7">
        <v>577.5</v>
      </c>
      <c r="D6" s="2">
        <v>462</v>
      </c>
      <c r="E6" s="2">
        <f t="shared" si="0"/>
        <v>577.5</v>
      </c>
    </row>
    <row r="7" spans="1:30" ht="54.95" customHeight="1" x14ac:dyDescent="0.25">
      <c r="A7" s="4" t="s">
        <v>8</v>
      </c>
      <c r="B7" s="4" t="s">
        <v>78</v>
      </c>
      <c r="C7" s="7">
        <v>498.75</v>
      </c>
      <c r="D7" s="2">
        <v>399</v>
      </c>
      <c r="E7" s="2">
        <f t="shared" si="0"/>
        <v>498.75</v>
      </c>
    </row>
    <row r="8" spans="1:30" ht="54.95" customHeight="1" x14ac:dyDescent="0.25">
      <c r="A8" s="4" t="s">
        <v>9</v>
      </c>
      <c r="B8" s="4" t="s">
        <v>79</v>
      </c>
      <c r="C8" s="7">
        <v>577.5</v>
      </c>
      <c r="D8" s="2">
        <v>462</v>
      </c>
      <c r="E8" s="2">
        <f t="shared" si="0"/>
        <v>577.5</v>
      </c>
      <c r="AD8" t="s">
        <v>158</v>
      </c>
    </row>
    <row r="9" spans="1:30" ht="54.95" customHeight="1" x14ac:dyDescent="0.25">
      <c r="A9" s="4" t="s">
        <v>10</v>
      </c>
      <c r="B9" s="5" t="s">
        <v>80</v>
      </c>
      <c r="C9" s="7">
        <v>148.75</v>
      </c>
      <c r="D9" s="2">
        <v>119</v>
      </c>
      <c r="E9" s="2">
        <f t="shared" si="0"/>
        <v>148.75</v>
      </c>
    </row>
    <row r="10" spans="1:30" ht="54.95" customHeight="1" x14ac:dyDescent="0.25">
      <c r="A10" s="4" t="s">
        <v>11</v>
      </c>
      <c r="B10" s="4" t="s">
        <v>146</v>
      </c>
      <c r="C10" s="7">
        <v>15.75</v>
      </c>
      <c r="D10" s="2">
        <v>12.6</v>
      </c>
      <c r="E10" s="2">
        <f t="shared" si="0"/>
        <v>15.75</v>
      </c>
    </row>
    <row r="11" spans="1:30" ht="54.95" customHeight="1" x14ac:dyDescent="0.25">
      <c r="A11" s="4" t="s">
        <v>12</v>
      </c>
      <c r="B11" s="4" t="s">
        <v>147</v>
      </c>
      <c r="C11" s="7">
        <v>23.59</v>
      </c>
      <c r="D11" s="2">
        <v>18.87</v>
      </c>
      <c r="E11" s="2">
        <f t="shared" si="0"/>
        <v>23.587500000000002</v>
      </c>
    </row>
    <row r="12" spans="1:30" ht="54.95" customHeight="1" x14ac:dyDescent="0.25">
      <c r="A12" s="4" t="s">
        <v>13</v>
      </c>
      <c r="B12" s="4" t="s">
        <v>157</v>
      </c>
      <c r="C12" s="7">
        <v>52.5</v>
      </c>
      <c r="D12" s="2">
        <v>42</v>
      </c>
      <c r="E12" s="2">
        <f t="shared" si="0"/>
        <v>52.5</v>
      </c>
    </row>
    <row r="13" spans="1:30" ht="54.95" customHeight="1" x14ac:dyDescent="0.25">
      <c r="A13" s="4" t="s">
        <v>126</v>
      </c>
      <c r="B13" s="4" t="s">
        <v>128</v>
      </c>
      <c r="C13" s="7">
        <v>131.25</v>
      </c>
      <c r="D13" s="2">
        <v>105</v>
      </c>
      <c r="E13" s="2">
        <f t="shared" si="0"/>
        <v>131.25</v>
      </c>
    </row>
    <row r="14" spans="1:30" ht="54.95" customHeight="1" x14ac:dyDescent="0.25">
      <c r="A14" s="4" t="s">
        <v>127</v>
      </c>
      <c r="B14" s="4" t="s">
        <v>129</v>
      </c>
      <c r="C14" s="7">
        <v>148.75</v>
      </c>
      <c r="D14" s="2">
        <v>119</v>
      </c>
      <c r="E14" s="2">
        <f t="shared" si="0"/>
        <v>148.75</v>
      </c>
    </row>
    <row r="15" spans="1:30" ht="54.95" customHeight="1" x14ac:dyDescent="0.25">
      <c r="A15" s="8" t="s">
        <v>130</v>
      </c>
      <c r="B15" s="8" t="s">
        <v>134</v>
      </c>
      <c r="C15" s="7">
        <v>122.5</v>
      </c>
      <c r="D15" s="2">
        <v>98</v>
      </c>
      <c r="E15" s="2">
        <f t="shared" ref="E15" si="1">D15*1.25</f>
        <v>122.5</v>
      </c>
    </row>
    <row r="16" spans="1:30" ht="54.95" customHeight="1" x14ac:dyDescent="0.25">
      <c r="A16" s="1" t="s">
        <v>0</v>
      </c>
      <c r="B16" s="1" t="s">
        <v>1</v>
      </c>
      <c r="C16" s="1" t="s">
        <v>161</v>
      </c>
      <c r="D16" s="3" t="s">
        <v>155</v>
      </c>
      <c r="E16" s="3" t="s">
        <v>156</v>
      </c>
    </row>
    <row r="17" spans="1:5" ht="54.95" customHeight="1" x14ac:dyDescent="0.25">
      <c r="A17" s="4" t="s">
        <v>131</v>
      </c>
      <c r="B17" s="4" t="s">
        <v>135</v>
      </c>
      <c r="C17" s="7">
        <v>122.5</v>
      </c>
      <c r="D17" s="2">
        <v>98</v>
      </c>
      <c r="E17" s="2">
        <f t="shared" si="0"/>
        <v>122.5</v>
      </c>
    </row>
    <row r="18" spans="1:5" ht="54.95" customHeight="1" x14ac:dyDescent="0.25">
      <c r="A18" s="4" t="s">
        <v>132</v>
      </c>
      <c r="B18" s="4" t="s">
        <v>143</v>
      </c>
      <c r="C18" s="7">
        <v>183.75</v>
      </c>
      <c r="D18" s="2">
        <v>147</v>
      </c>
      <c r="E18" s="2">
        <f t="shared" si="0"/>
        <v>183.75</v>
      </c>
    </row>
    <row r="19" spans="1:5" ht="54.95" customHeight="1" x14ac:dyDescent="0.25">
      <c r="A19" s="4" t="s">
        <v>133</v>
      </c>
      <c r="B19" s="4" t="s">
        <v>136</v>
      </c>
      <c r="C19" s="7">
        <v>91</v>
      </c>
      <c r="D19" s="2">
        <v>72.8</v>
      </c>
      <c r="E19" s="2">
        <f t="shared" si="0"/>
        <v>91</v>
      </c>
    </row>
    <row r="20" spans="1:5" ht="54.95" customHeight="1" x14ac:dyDescent="0.25">
      <c r="A20" s="6" t="s">
        <v>139</v>
      </c>
      <c r="B20" s="4" t="s">
        <v>137</v>
      </c>
      <c r="C20" s="7">
        <v>70</v>
      </c>
      <c r="D20" s="2">
        <v>56</v>
      </c>
      <c r="E20" s="2">
        <f t="shared" si="0"/>
        <v>70</v>
      </c>
    </row>
    <row r="21" spans="1:5" ht="54.95" customHeight="1" x14ac:dyDescent="0.25">
      <c r="A21" s="4" t="s">
        <v>140</v>
      </c>
      <c r="B21" s="4" t="s">
        <v>138</v>
      </c>
      <c r="C21" s="7">
        <v>91</v>
      </c>
      <c r="D21" s="2">
        <v>72.8</v>
      </c>
      <c r="E21" s="2">
        <f t="shared" si="0"/>
        <v>91</v>
      </c>
    </row>
    <row r="22" spans="1:5" ht="54.95" customHeight="1" x14ac:dyDescent="0.25">
      <c r="A22" s="4" t="s">
        <v>14</v>
      </c>
      <c r="B22" s="4" t="s">
        <v>109</v>
      </c>
      <c r="C22" s="7">
        <v>3.5</v>
      </c>
      <c r="D22" s="2">
        <v>2.8</v>
      </c>
      <c r="E22" s="2">
        <f t="shared" si="0"/>
        <v>3.5</v>
      </c>
    </row>
    <row r="23" spans="1:5" ht="54.95" customHeight="1" x14ac:dyDescent="0.25">
      <c r="A23" s="4" t="s">
        <v>15</v>
      </c>
      <c r="B23" s="4" t="s">
        <v>110</v>
      </c>
      <c r="C23" s="7">
        <v>1</v>
      </c>
      <c r="D23" s="2">
        <v>0.8</v>
      </c>
      <c r="E23" s="2">
        <f t="shared" si="0"/>
        <v>1</v>
      </c>
    </row>
    <row r="24" spans="1:5" ht="54.95" customHeight="1" x14ac:dyDescent="0.25">
      <c r="A24" s="4" t="s">
        <v>16</v>
      </c>
      <c r="B24" s="4" t="s">
        <v>111</v>
      </c>
      <c r="C24" s="7">
        <v>0.5</v>
      </c>
      <c r="D24" s="2">
        <v>0.4</v>
      </c>
      <c r="E24" s="2">
        <f t="shared" si="0"/>
        <v>0.5</v>
      </c>
    </row>
    <row r="25" spans="1:5" ht="54.95" customHeight="1" x14ac:dyDescent="0.25">
      <c r="A25" s="4" t="s">
        <v>17</v>
      </c>
      <c r="B25" s="4" t="s">
        <v>18</v>
      </c>
      <c r="C25" s="7">
        <v>0.44</v>
      </c>
      <c r="D25" s="2">
        <v>0.35</v>
      </c>
      <c r="E25" s="2">
        <f t="shared" si="0"/>
        <v>0.4375</v>
      </c>
    </row>
    <row r="26" spans="1:5" ht="54.95" customHeight="1" x14ac:dyDescent="0.25">
      <c r="A26" s="4" t="s">
        <v>19</v>
      </c>
      <c r="B26" s="4" t="s">
        <v>20</v>
      </c>
      <c r="C26" s="7">
        <v>101.5</v>
      </c>
      <c r="D26" s="2">
        <v>81.2</v>
      </c>
      <c r="E26" s="2">
        <f t="shared" si="0"/>
        <v>101.5</v>
      </c>
    </row>
    <row r="27" spans="1:5" ht="54.95" customHeight="1" x14ac:dyDescent="0.25">
      <c r="A27" s="4" t="s">
        <v>21</v>
      </c>
      <c r="B27" s="4" t="s">
        <v>106</v>
      </c>
      <c r="C27" s="7">
        <v>22.75</v>
      </c>
      <c r="D27" s="2">
        <v>18.2</v>
      </c>
      <c r="E27" s="2">
        <f t="shared" si="0"/>
        <v>22.75</v>
      </c>
    </row>
    <row r="28" spans="1:5" ht="54.95" customHeight="1" x14ac:dyDescent="0.25">
      <c r="A28" s="8" t="s">
        <v>22</v>
      </c>
      <c r="B28" s="8" t="s">
        <v>107</v>
      </c>
      <c r="C28" s="7">
        <v>43.75</v>
      </c>
      <c r="D28" s="2">
        <v>35</v>
      </c>
      <c r="E28" s="2">
        <f t="shared" si="0"/>
        <v>43.75</v>
      </c>
    </row>
    <row r="29" spans="1:5" ht="54.95" customHeight="1" x14ac:dyDescent="0.25">
      <c r="A29" s="8" t="s">
        <v>23</v>
      </c>
      <c r="B29" s="8" t="s">
        <v>108</v>
      </c>
      <c r="C29" s="7">
        <v>61.25</v>
      </c>
      <c r="D29" s="2">
        <v>49</v>
      </c>
      <c r="E29" s="2">
        <f t="shared" ref="E29:E30" si="2">D29*1.25</f>
        <v>61.25</v>
      </c>
    </row>
    <row r="30" spans="1:5" ht="54.95" customHeight="1" x14ac:dyDescent="0.25">
      <c r="A30" s="8" t="s">
        <v>24</v>
      </c>
      <c r="B30" s="8" t="s">
        <v>25</v>
      </c>
      <c r="C30" s="7">
        <v>7</v>
      </c>
      <c r="D30" s="2">
        <v>5.6</v>
      </c>
      <c r="E30" s="2">
        <f t="shared" si="2"/>
        <v>7</v>
      </c>
    </row>
    <row r="31" spans="1:5" ht="54.95" customHeight="1" x14ac:dyDescent="0.25">
      <c r="A31" s="1" t="s">
        <v>0</v>
      </c>
      <c r="B31" s="1" t="s">
        <v>1</v>
      </c>
      <c r="C31" s="1" t="s">
        <v>161</v>
      </c>
      <c r="D31" s="1" t="s">
        <v>155</v>
      </c>
      <c r="E31" s="1" t="s">
        <v>156</v>
      </c>
    </row>
    <row r="32" spans="1:5" ht="54.95" customHeight="1" x14ac:dyDescent="0.25">
      <c r="A32" s="4" t="s">
        <v>26</v>
      </c>
      <c r="B32" s="4" t="s">
        <v>27</v>
      </c>
      <c r="C32" s="7">
        <v>0.75</v>
      </c>
      <c r="D32" s="2">
        <v>0.6</v>
      </c>
      <c r="E32" s="2">
        <f t="shared" si="0"/>
        <v>0.75</v>
      </c>
    </row>
    <row r="33" spans="1:5" ht="54.95" customHeight="1" x14ac:dyDescent="0.25">
      <c r="A33" s="4" t="s">
        <v>28</v>
      </c>
      <c r="B33" s="4" t="s">
        <v>29</v>
      </c>
      <c r="C33" s="7">
        <v>0.7</v>
      </c>
      <c r="D33" s="2">
        <v>0.56000000000000005</v>
      </c>
      <c r="E33" s="2">
        <f t="shared" si="0"/>
        <v>0.70000000000000007</v>
      </c>
    </row>
    <row r="34" spans="1:5" ht="54.95" customHeight="1" x14ac:dyDescent="0.25">
      <c r="A34" s="4" t="s">
        <v>30</v>
      </c>
      <c r="B34" s="4" t="s">
        <v>148</v>
      </c>
      <c r="C34" s="7">
        <v>0.7</v>
      </c>
      <c r="D34" s="2">
        <v>0.56000000000000005</v>
      </c>
      <c r="E34" s="2">
        <f t="shared" si="0"/>
        <v>0.70000000000000007</v>
      </c>
    </row>
    <row r="35" spans="1:5" ht="54.95" customHeight="1" x14ac:dyDescent="0.25">
      <c r="A35" s="4" t="s">
        <v>114</v>
      </c>
      <c r="B35" s="4" t="s">
        <v>149</v>
      </c>
      <c r="C35" s="7">
        <v>1.4</v>
      </c>
      <c r="D35" s="2">
        <v>1.1200000000000001</v>
      </c>
      <c r="E35" s="2">
        <f t="shared" si="0"/>
        <v>1.4000000000000001</v>
      </c>
    </row>
    <row r="36" spans="1:5" ht="54.95" customHeight="1" x14ac:dyDescent="0.25">
      <c r="A36" s="12" t="s">
        <v>31</v>
      </c>
      <c r="B36" s="12" t="s">
        <v>150</v>
      </c>
      <c r="C36" s="7">
        <v>2.8</v>
      </c>
      <c r="D36" s="2">
        <v>2.2400000000000002</v>
      </c>
      <c r="E36" s="2">
        <f t="shared" si="0"/>
        <v>2.8000000000000003</v>
      </c>
    </row>
    <row r="37" spans="1:5" ht="54.95" hidden="1" customHeight="1" thickBot="1" x14ac:dyDescent="0.3">
      <c r="A37" s="13"/>
      <c r="B37" s="13"/>
      <c r="C37" s="7"/>
      <c r="D37" s="2">
        <v>71</v>
      </c>
      <c r="E37" s="2">
        <f t="shared" si="0"/>
        <v>88.75</v>
      </c>
    </row>
    <row r="38" spans="1:5" ht="54.95" customHeight="1" x14ac:dyDescent="0.25">
      <c r="A38" s="4" t="s">
        <v>115</v>
      </c>
      <c r="B38" s="4" t="s">
        <v>154</v>
      </c>
      <c r="C38" s="7">
        <v>3.5</v>
      </c>
      <c r="D38" s="2">
        <v>2.8</v>
      </c>
      <c r="E38" s="2">
        <f t="shared" si="0"/>
        <v>3.5</v>
      </c>
    </row>
    <row r="39" spans="1:5" ht="54.95" customHeight="1" x14ac:dyDescent="0.25">
      <c r="A39" s="4" t="s">
        <v>32</v>
      </c>
      <c r="B39" s="4" t="s">
        <v>33</v>
      </c>
      <c r="C39" s="7">
        <v>3.5</v>
      </c>
      <c r="D39" s="2">
        <v>2.8</v>
      </c>
      <c r="E39" s="2">
        <f t="shared" si="0"/>
        <v>3.5</v>
      </c>
    </row>
    <row r="40" spans="1:5" ht="54.95" customHeight="1" x14ac:dyDescent="0.25">
      <c r="A40" s="4" t="s">
        <v>34</v>
      </c>
      <c r="B40" s="4" t="s">
        <v>35</v>
      </c>
      <c r="C40" s="7">
        <v>0.35</v>
      </c>
      <c r="D40" s="2">
        <v>0.28000000000000003</v>
      </c>
      <c r="E40" s="2">
        <f t="shared" si="0"/>
        <v>0.35000000000000003</v>
      </c>
    </row>
    <row r="41" spans="1:5" ht="54.95" customHeight="1" x14ac:dyDescent="0.25">
      <c r="A41" s="4" t="s">
        <v>36</v>
      </c>
      <c r="B41" s="4" t="s">
        <v>81</v>
      </c>
      <c r="C41" s="7">
        <v>61.25</v>
      </c>
      <c r="D41" s="2">
        <v>49</v>
      </c>
      <c r="E41" s="2">
        <f t="shared" si="0"/>
        <v>61.25</v>
      </c>
    </row>
    <row r="42" spans="1:5" ht="54.95" customHeight="1" x14ac:dyDescent="0.25">
      <c r="A42" s="4" t="s">
        <v>37</v>
      </c>
      <c r="B42" s="4" t="s">
        <v>82</v>
      </c>
      <c r="C42" s="7">
        <v>10.5</v>
      </c>
      <c r="D42" s="2">
        <v>8.4</v>
      </c>
      <c r="E42" s="2">
        <f t="shared" ref="E42:E46" si="3">D42*1.25</f>
        <v>10.5</v>
      </c>
    </row>
    <row r="43" spans="1:5" ht="54.95" customHeight="1" x14ac:dyDescent="0.25">
      <c r="A43" s="4" t="s">
        <v>112</v>
      </c>
      <c r="B43" s="4" t="s">
        <v>113</v>
      </c>
      <c r="C43" s="7">
        <v>17.5</v>
      </c>
      <c r="D43" s="2">
        <v>14</v>
      </c>
      <c r="E43" s="2">
        <f t="shared" si="3"/>
        <v>17.5</v>
      </c>
    </row>
    <row r="44" spans="1:5" ht="54.95" customHeight="1" x14ac:dyDescent="0.25">
      <c r="A44" s="8" t="s">
        <v>38</v>
      </c>
      <c r="B44" s="8" t="s">
        <v>83</v>
      </c>
      <c r="C44" s="7">
        <v>10.5</v>
      </c>
      <c r="D44" s="2">
        <v>8.4</v>
      </c>
      <c r="E44" s="2">
        <f t="shared" si="3"/>
        <v>10.5</v>
      </c>
    </row>
    <row r="45" spans="1:5" ht="54.95" customHeight="1" x14ac:dyDescent="0.25">
      <c r="A45" s="8" t="s">
        <v>39</v>
      </c>
      <c r="B45" s="8" t="s">
        <v>40</v>
      </c>
      <c r="C45" s="7">
        <v>0.14000000000000001</v>
      </c>
      <c r="D45" s="2">
        <v>0.11</v>
      </c>
      <c r="E45" s="2">
        <f t="shared" si="3"/>
        <v>0.13750000000000001</v>
      </c>
    </row>
    <row r="46" spans="1:5" ht="54.95" customHeight="1" x14ac:dyDescent="0.25">
      <c r="A46" s="8" t="s">
        <v>151</v>
      </c>
      <c r="B46" s="8" t="s">
        <v>152</v>
      </c>
      <c r="C46" s="7">
        <v>1.75</v>
      </c>
      <c r="D46" s="2">
        <v>1.4</v>
      </c>
      <c r="E46" s="2">
        <f t="shared" si="3"/>
        <v>1.75</v>
      </c>
    </row>
    <row r="47" spans="1:5" ht="54.95" customHeight="1" x14ac:dyDescent="0.25">
      <c r="A47" s="1" t="s">
        <v>0</v>
      </c>
      <c r="B47" s="1" t="s">
        <v>1</v>
      </c>
      <c r="C47" s="1" t="s">
        <v>161</v>
      </c>
      <c r="D47" s="3" t="s">
        <v>155</v>
      </c>
      <c r="E47" s="3" t="s">
        <v>156</v>
      </c>
    </row>
    <row r="48" spans="1:5" ht="54.95" customHeight="1" x14ac:dyDescent="0.25">
      <c r="A48" s="4" t="s">
        <v>41</v>
      </c>
      <c r="B48" s="4" t="s">
        <v>42</v>
      </c>
      <c r="C48" s="7">
        <v>1.4</v>
      </c>
      <c r="D48" s="2">
        <v>1.1200000000000001</v>
      </c>
      <c r="E48" s="2">
        <f t="shared" si="0"/>
        <v>1.4000000000000001</v>
      </c>
    </row>
    <row r="49" spans="1:5" ht="54.95" customHeight="1" x14ac:dyDescent="0.25">
      <c r="A49" s="4" t="s">
        <v>141</v>
      </c>
      <c r="B49" s="4" t="s">
        <v>142</v>
      </c>
      <c r="C49" s="7">
        <v>26.25</v>
      </c>
      <c r="D49" s="2">
        <v>21</v>
      </c>
      <c r="E49" s="2">
        <f t="shared" si="0"/>
        <v>26.25</v>
      </c>
    </row>
    <row r="50" spans="1:5" ht="54.95" customHeight="1" x14ac:dyDescent="0.25">
      <c r="A50" s="4" t="s">
        <v>43</v>
      </c>
      <c r="B50" s="4" t="s">
        <v>44</v>
      </c>
      <c r="C50" s="7">
        <v>14</v>
      </c>
      <c r="D50" s="2">
        <v>11.2</v>
      </c>
      <c r="E50" s="2">
        <f t="shared" si="0"/>
        <v>14</v>
      </c>
    </row>
    <row r="51" spans="1:5" ht="54.95" customHeight="1" x14ac:dyDescent="0.25">
      <c r="A51" s="4" t="s">
        <v>45</v>
      </c>
      <c r="B51" s="4" t="s">
        <v>46</v>
      </c>
      <c r="C51" s="7">
        <v>175</v>
      </c>
      <c r="D51" s="2">
        <v>140</v>
      </c>
      <c r="E51" s="2">
        <f t="shared" si="0"/>
        <v>175</v>
      </c>
    </row>
    <row r="52" spans="1:5" ht="54.95" customHeight="1" x14ac:dyDescent="0.25">
      <c r="A52" s="4" t="s">
        <v>47</v>
      </c>
      <c r="B52" s="4" t="s">
        <v>48</v>
      </c>
      <c r="C52" s="7">
        <v>105</v>
      </c>
      <c r="D52" s="2">
        <v>84</v>
      </c>
      <c r="E52" s="2">
        <f t="shared" si="0"/>
        <v>105</v>
      </c>
    </row>
    <row r="53" spans="1:5" ht="54.95" customHeight="1" x14ac:dyDescent="0.25">
      <c r="A53" s="9" t="s">
        <v>49</v>
      </c>
      <c r="B53" s="9" t="s">
        <v>50</v>
      </c>
      <c r="C53" s="7">
        <v>0.09</v>
      </c>
      <c r="D53" s="2">
        <v>7.0000000000000007E-2</v>
      </c>
      <c r="E53" s="2">
        <f t="shared" si="0"/>
        <v>8.7500000000000008E-2</v>
      </c>
    </row>
    <row r="54" spans="1:5" ht="54.95" hidden="1" customHeight="1" thickBot="1" x14ac:dyDescent="0.25">
      <c r="A54" s="9"/>
      <c r="B54" s="9"/>
      <c r="C54" s="7"/>
      <c r="D54" s="2">
        <v>71</v>
      </c>
      <c r="E54" s="2">
        <f t="shared" si="0"/>
        <v>88.75</v>
      </c>
    </row>
    <row r="55" spans="1:5" ht="54.95" customHeight="1" x14ac:dyDescent="0.25">
      <c r="A55" s="9" t="s">
        <v>51</v>
      </c>
      <c r="B55" s="9" t="s">
        <v>52</v>
      </c>
      <c r="C55" s="7">
        <v>0.1</v>
      </c>
      <c r="D55" s="2">
        <v>0.08</v>
      </c>
      <c r="E55" s="2">
        <f t="shared" si="0"/>
        <v>0.1</v>
      </c>
    </row>
    <row r="56" spans="1:5" ht="54.95" hidden="1" customHeight="1" thickBot="1" x14ac:dyDescent="0.25">
      <c r="A56" s="9"/>
      <c r="B56" s="9"/>
      <c r="C56" s="7"/>
      <c r="D56" s="2">
        <v>71</v>
      </c>
      <c r="E56" s="2">
        <f t="shared" si="0"/>
        <v>88.75</v>
      </c>
    </row>
    <row r="57" spans="1:5" ht="54.95" customHeight="1" x14ac:dyDescent="0.25">
      <c r="A57" s="9" t="s">
        <v>53</v>
      </c>
      <c r="B57" s="9" t="s">
        <v>54</v>
      </c>
      <c r="C57" s="7">
        <v>0.13</v>
      </c>
      <c r="D57" s="2">
        <v>0.1</v>
      </c>
      <c r="E57" s="2">
        <f t="shared" si="0"/>
        <v>0.125</v>
      </c>
    </row>
    <row r="58" spans="1:5" ht="54.95" hidden="1" customHeight="1" thickBot="1" x14ac:dyDescent="0.25">
      <c r="A58" s="9"/>
      <c r="B58" s="9"/>
      <c r="C58" s="7"/>
      <c r="D58" s="2">
        <v>71</v>
      </c>
      <c r="E58" s="2">
        <f t="shared" si="0"/>
        <v>88.75</v>
      </c>
    </row>
    <row r="59" spans="1:5" ht="54.95" customHeight="1" x14ac:dyDescent="0.25">
      <c r="A59" s="9" t="s">
        <v>55</v>
      </c>
      <c r="B59" s="9" t="s">
        <v>56</v>
      </c>
      <c r="C59" s="7">
        <v>0.14000000000000001</v>
      </c>
      <c r="D59" s="2">
        <v>0.11</v>
      </c>
      <c r="E59" s="2">
        <f t="shared" si="0"/>
        <v>0.13750000000000001</v>
      </c>
    </row>
    <row r="60" spans="1:5" ht="54.95" hidden="1" customHeight="1" thickBot="1" x14ac:dyDescent="0.25">
      <c r="A60" s="9"/>
      <c r="B60" s="9"/>
      <c r="C60" s="7"/>
      <c r="D60" s="2">
        <v>71</v>
      </c>
      <c r="E60" s="2">
        <f t="shared" si="0"/>
        <v>88.75</v>
      </c>
    </row>
    <row r="61" spans="1:5" ht="54.95" customHeight="1" x14ac:dyDescent="0.25">
      <c r="A61" s="9" t="s">
        <v>57</v>
      </c>
      <c r="B61" s="9" t="s">
        <v>58</v>
      </c>
      <c r="C61" s="7">
        <v>0.1</v>
      </c>
      <c r="D61" s="2">
        <v>0.08</v>
      </c>
      <c r="E61" s="2">
        <f t="shared" si="0"/>
        <v>0.1</v>
      </c>
    </row>
    <row r="62" spans="1:5" ht="54.95" hidden="1" customHeight="1" thickBot="1" x14ac:dyDescent="0.25">
      <c r="A62" s="9"/>
      <c r="B62" s="9"/>
      <c r="C62" s="7"/>
      <c r="D62" s="2">
        <v>71</v>
      </c>
      <c r="E62" s="2">
        <f t="shared" si="0"/>
        <v>88.75</v>
      </c>
    </row>
    <row r="63" spans="1:5" ht="54.95" customHeight="1" x14ac:dyDescent="0.25">
      <c r="A63" s="9" t="s">
        <v>59</v>
      </c>
      <c r="B63" s="9" t="s">
        <v>60</v>
      </c>
      <c r="C63" s="7">
        <v>0.13</v>
      </c>
      <c r="D63" s="2">
        <v>0.1</v>
      </c>
      <c r="E63" s="2">
        <f t="shared" si="0"/>
        <v>0.125</v>
      </c>
    </row>
    <row r="64" spans="1:5" ht="54.95" hidden="1" customHeight="1" thickBot="1" x14ac:dyDescent="0.25">
      <c r="A64" s="9"/>
      <c r="B64" s="9"/>
      <c r="C64" s="7"/>
      <c r="D64" s="2">
        <v>71</v>
      </c>
      <c r="E64" s="2">
        <f t="shared" si="0"/>
        <v>88.75</v>
      </c>
    </row>
    <row r="65" spans="1:5" ht="54.95" customHeight="1" x14ac:dyDescent="0.25">
      <c r="A65" s="9" t="s">
        <v>61</v>
      </c>
      <c r="B65" s="9" t="s">
        <v>62</v>
      </c>
      <c r="C65" s="7">
        <v>0.14000000000000001</v>
      </c>
      <c r="D65" s="2">
        <v>0.11</v>
      </c>
      <c r="E65" s="2">
        <f t="shared" si="0"/>
        <v>0.13750000000000001</v>
      </c>
    </row>
    <row r="66" spans="1:5" ht="19.5" hidden="1" customHeight="1" x14ac:dyDescent="0.25">
      <c r="A66" s="9"/>
      <c r="B66" s="9"/>
      <c r="C66" s="7"/>
      <c r="D66" s="2">
        <v>71</v>
      </c>
      <c r="E66" s="2">
        <f t="shared" si="0"/>
        <v>88.75</v>
      </c>
    </row>
    <row r="67" spans="1:5" ht="54.95" customHeight="1" x14ac:dyDescent="0.25">
      <c r="A67" s="9" t="s">
        <v>63</v>
      </c>
      <c r="B67" s="9" t="s">
        <v>64</v>
      </c>
      <c r="C67" s="7">
        <v>0.16</v>
      </c>
      <c r="D67" s="2">
        <v>0.13</v>
      </c>
      <c r="E67" s="2">
        <f t="shared" si="0"/>
        <v>0.16250000000000001</v>
      </c>
    </row>
    <row r="68" spans="1:5" ht="54.95" hidden="1" customHeight="1" thickBot="1" x14ac:dyDescent="0.25">
      <c r="A68" s="9"/>
      <c r="B68" s="9"/>
      <c r="C68" s="7"/>
      <c r="D68" s="2">
        <v>71</v>
      </c>
      <c r="E68" s="2">
        <f t="shared" si="0"/>
        <v>88.75</v>
      </c>
    </row>
    <row r="69" spans="1:5" ht="54.95" customHeight="1" x14ac:dyDescent="0.25">
      <c r="A69" s="4" t="s">
        <v>65</v>
      </c>
      <c r="B69" s="4" t="s">
        <v>66</v>
      </c>
      <c r="C69" s="7">
        <v>0.03</v>
      </c>
      <c r="D69" s="2">
        <v>0.03</v>
      </c>
      <c r="E69" s="2">
        <f>D69*1.05</f>
        <v>3.15E-2</v>
      </c>
    </row>
    <row r="70" spans="1:5" ht="54.95" customHeight="1" x14ac:dyDescent="0.25">
      <c r="A70" s="1" t="s">
        <v>0</v>
      </c>
      <c r="B70" s="1" t="s">
        <v>1</v>
      </c>
      <c r="C70" s="1" t="s">
        <v>161</v>
      </c>
      <c r="D70" s="3" t="s">
        <v>155</v>
      </c>
      <c r="E70" s="3" t="s">
        <v>156</v>
      </c>
    </row>
    <row r="71" spans="1:5" ht="54.95" customHeight="1" x14ac:dyDescent="0.25">
      <c r="A71" s="4" t="s">
        <v>67</v>
      </c>
      <c r="B71" s="4" t="s">
        <v>68</v>
      </c>
      <c r="C71" s="7">
        <v>0.03</v>
      </c>
      <c r="D71" s="2">
        <v>0.03</v>
      </c>
      <c r="E71" s="2">
        <f t="shared" ref="E71:E75" si="4">D71*1.05</f>
        <v>3.15E-2</v>
      </c>
    </row>
    <row r="72" spans="1:5" ht="54.95" customHeight="1" x14ac:dyDescent="0.25">
      <c r="A72" s="4" t="s">
        <v>69</v>
      </c>
      <c r="B72" s="4" t="s">
        <v>70</v>
      </c>
      <c r="C72" s="7">
        <v>0.04</v>
      </c>
      <c r="D72" s="2">
        <v>0.04</v>
      </c>
      <c r="E72" s="2">
        <f t="shared" si="4"/>
        <v>4.2000000000000003E-2</v>
      </c>
    </row>
    <row r="73" spans="1:5" ht="54.95" customHeight="1" x14ac:dyDescent="0.25">
      <c r="A73" s="4" t="s">
        <v>71</v>
      </c>
      <c r="B73" s="4" t="s">
        <v>72</v>
      </c>
      <c r="C73" s="7">
        <v>0.04</v>
      </c>
      <c r="D73" s="2">
        <v>0.04</v>
      </c>
      <c r="E73" s="2">
        <f t="shared" si="4"/>
        <v>4.2000000000000003E-2</v>
      </c>
    </row>
    <row r="74" spans="1:5" ht="54.95" customHeight="1" x14ac:dyDescent="0.25">
      <c r="A74" s="4" t="s">
        <v>73</v>
      </c>
      <c r="B74" s="4" t="s">
        <v>153</v>
      </c>
      <c r="C74" s="7">
        <v>17.5</v>
      </c>
      <c r="D74" s="2">
        <v>14</v>
      </c>
      <c r="E74" s="2">
        <f>D74*1.25</f>
        <v>17.5</v>
      </c>
    </row>
    <row r="75" spans="1:5" ht="54.95" customHeight="1" x14ac:dyDescent="0.25">
      <c r="A75" s="4" t="s">
        <v>74</v>
      </c>
      <c r="B75" s="4" t="s">
        <v>75</v>
      </c>
      <c r="C75" s="7">
        <v>5</v>
      </c>
      <c r="D75" s="2">
        <v>4.76</v>
      </c>
      <c r="E75" s="2">
        <f t="shared" si="4"/>
        <v>4.9980000000000002</v>
      </c>
    </row>
    <row r="76" spans="1:5" ht="54.95" customHeight="1" x14ac:dyDescent="0.25">
      <c r="A76" s="4" t="s">
        <v>144</v>
      </c>
      <c r="B76" s="4" t="s">
        <v>145</v>
      </c>
      <c r="C76" s="7">
        <v>52.5</v>
      </c>
      <c r="D76" s="2">
        <v>42</v>
      </c>
      <c r="E76" s="2">
        <f t="shared" ref="E76:E91" si="5">D76*1.25</f>
        <v>52.5</v>
      </c>
    </row>
    <row r="77" spans="1:5" ht="54.95" customHeight="1" x14ac:dyDescent="0.25">
      <c r="A77" s="4" t="s">
        <v>76</v>
      </c>
      <c r="B77" s="4" t="s">
        <v>77</v>
      </c>
      <c r="C77" s="7">
        <v>61.25</v>
      </c>
      <c r="D77" s="2">
        <v>49</v>
      </c>
      <c r="E77" s="2">
        <f t="shared" si="5"/>
        <v>61.25</v>
      </c>
    </row>
    <row r="78" spans="1:5" ht="54.95" customHeight="1" x14ac:dyDescent="0.25">
      <c r="A78" s="4" t="s">
        <v>84</v>
      </c>
      <c r="B78" s="4" t="s">
        <v>85</v>
      </c>
      <c r="C78" s="7">
        <v>14</v>
      </c>
      <c r="D78" s="2">
        <v>11.2</v>
      </c>
      <c r="E78" s="2">
        <f t="shared" si="5"/>
        <v>14</v>
      </c>
    </row>
    <row r="79" spans="1:5" ht="54.95" customHeight="1" x14ac:dyDescent="0.25">
      <c r="A79" s="4" t="s">
        <v>91</v>
      </c>
      <c r="B79" s="4" t="s">
        <v>86</v>
      </c>
      <c r="C79" s="7">
        <v>5.25</v>
      </c>
      <c r="D79" s="2">
        <v>4.2</v>
      </c>
      <c r="E79" s="2">
        <f t="shared" si="5"/>
        <v>5.25</v>
      </c>
    </row>
    <row r="80" spans="1:5" ht="54.95" customHeight="1" x14ac:dyDescent="0.25">
      <c r="A80" s="8" t="s">
        <v>92</v>
      </c>
      <c r="B80" s="8" t="s">
        <v>87</v>
      </c>
      <c r="C80" s="7">
        <v>15.75</v>
      </c>
      <c r="D80" s="2">
        <v>12.6</v>
      </c>
      <c r="E80" s="2">
        <f t="shared" ref="E80:E83" si="6">D80*1.25</f>
        <v>15.75</v>
      </c>
    </row>
    <row r="81" spans="1:5" ht="60" customHeight="1" x14ac:dyDescent="0.25">
      <c r="A81" s="8" t="s">
        <v>93</v>
      </c>
      <c r="B81" s="8" t="s">
        <v>88</v>
      </c>
      <c r="C81" s="7">
        <v>8.75</v>
      </c>
      <c r="D81" s="2">
        <v>7</v>
      </c>
      <c r="E81" s="2">
        <f t="shared" si="6"/>
        <v>8.75</v>
      </c>
    </row>
    <row r="82" spans="1:5" ht="60" customHeight="1" x14ac:dyDescent="0.25">
      <c r="A82" s="8" t="s">
        <v>94</v>
      </c>
      <c r="B82" s="8" t="s">
        <v>89</v>
      </c>
      <c r="C82" s="7">
        <v>49</v>
      </c>
      <c r="D82" s="2">
        <v>39.200000000000003</v>
      </c>
      <c r="E82" s="2">
        <f t="shared" si="6"/>
        <v>49</v>
      </c>
    </row>
    <row r="83" spans="1:5" ht="60" customHeight="1" x14ac:dyDescent="0.25">
      <c r="A83" s="8" t="s">
        <v>95</v>
      </c>
      <c r="B83" s="8" t="s">
        <v>90</v>
      </c>
      <c r="C83" s="7">
        <v>28</v>
      </c>
      <c r="D83" s="2">
        <v>22.4</v>
      </c>
      <c r="E83" s="2">
        <f t="shared" si="6"/>
        <v>28</v>
      </c>
    </row>
    <row r="84" spans="1:5" ht="60" customHeight="1" x14ac:dyDescent="0.25">
      <c r="A84" s="1" t="s">
        <v>0</v>
      </c>
      <c r="B84" s="1" t="s">
        <v>1</v>
      </c>
      <c r="C84" s="1" t="s">
        <v>161</v>
      </c>
      <c r="D84" s="3" t="s">
        <v>155</v>
      </c>
      <c r="E84" s="3" t="s">
        <v>156</v>
      </c>
    </row>
    <row r="85" spans="1:5" ht="60" customHeight="1" x14ac:dyDescent="0.25">
      <c r="A85" s="4" t="s">
        <v>97</v>
      </c>
      <c r="B85" s="4" t="s">
        <v>98</v>
      </c>
      <c r="C85" s="7">
        <v>10</v>
      </c>
      <c r="D85" s="2">
        <v>8</v>
      </c>
      <c r="E85" s="2">
        <f t="shared" si="5"/>
        <v>10</v>
      </c>
    </row>
    <row r="86" spans="1:5" ht="60" customHeight="1" x14ac:dyDescent="0.25">
      <c r="A86" s="4" t="s">
        <v>99</v>
      </c>
      <c r="B86" s="4" t="s">
        <v>96</v>
      </c>
      <c r="C86" s="7">
        <v>38.5</v>
      </c>
      <c r="D86" s="2">
        <v>30.8</v>
      </c>
      <c r="E86" s="2">
        <f t="shared" si="5"/>
        <v>38.5</v>
      </c>
    </row>
    <row r="87" spans="1:5" ht="60" customHeight="1" x14ac:dyDescent="0.25">
      <c r="A87" s="4" t="s">
        <v>100</v>
      </c>
      <c r="B87" s="4" t="s">
        <v>103</v>
      </c>
      <c r="C87" s="7">
        <v>52.5</v>
      </c>
      <c r="D87" s="2">
        <v>42</v>
      </c>
      <c r="E87" s="2">
        <f t="shared" si="5"/>
        <v>52.5</v>
      </c>
    </row>
    <row r="88" spans="1:5" ht="60" customHeight="1" x14ac:dyDescent="0.25">
      <c r="A88" s="4" t="s">
        <v>101</v>
      </c>
      <c r="B88" s="4" t="s">
        <v>104</v>
      </c>
      <c r="C88" s="7">
        <v>105</v>
      </c>
      <c r="D88" s="2">
        <v>84</v>
      </c>
      <c r="E88" s="2">
        <f t="shared" si="5"/>
        <v>105</v>
      </c>
    </row>
    <row r="89" spans="1:5" ht="60" customHeight="1" x14ac:dyDescent="0.25">
      <c r="A89" s="4" t="s">
        <v>102</v>
      </c>
      <c r="B89" s="4" t="s">
        <v>105</v>
      </c>
      <c r="C89" s="7">
        <v>157.5</v>
      </c>
      <c r="D89" s="2">
        <v>126</v>
      </c>
      <c r="E89" s="2">
        <f t="shared" si="5"/>
        <v>157.5</v>
      </c>
    </row>
    <row r="90" spans="1:5" ht="60" customHeight="1" x14ac:dyDescent="0.25">
      <c r="A90" s="4" t="s">
        <v>116</v>
      </c>
      <c r="B90" s="4" t="s">
        <v>117</v>
      </c>
      <c r="C90" s="7">
        <v>6.58</v>
      </c>
      <c r="D90" s="2">
        <v>5.26</v>
      </c>
      <c r="E90" s="2">
        <f t="shared" si="5"/>
        <v>6.5749999999999993</v>
      </c>
    </row>
    <row r="91" spans="1:5" ht="60" customHeight="1" x14ac:dyDescent="0.25">
      <c r="A91" s="4" t="s">
        <v>119</v>
      </c>
      <c r="B91" s="4" t="s">
        <v>118</v>
      </c>
      <c r="C91" s="7">
        <v>17.5</v>
      </c>
      <c r="D91" s="2">
        <v>14</v>
      </c>
      <c r="E91" s="2">
        <f t="shared" si="5"/>
        <v>17.5</v>
      </c>
    </row>
    <row r="92" spans="1:5" ht="60" customHeight="1" x14ac:dyDescent="0.25">
      <c r="A92" s="8" t="s">
        <v>120</v>
      </c>
      <c r="B92" s="8" t="s">
        <v>121</v>
      </c>
      <c r="C92" s="7">
        <v>2.1</v>
      </c>
      <c r="D92" s="2">
        <v>1.68</v>
      </c>
      <c r="E92" s="2">
        <f t="shared" ref="E92:E94" si="7">D92*1.25</f>
        <v>2.1</v>
      </c>
    </row>
    <row r="93" spans="1:5" ht="60" customHeight="1" x14ac:dyDescent="0.25">
      <c r="A93" s="8" t="s">
        <v>122</v>
      </c>
      <c r="B93" s="8" t="s">
        <v>123</v>
      </c>
      <c r="C93" s="7">
        <v>2.2400000000000002</v>
      </c>
      <c r="D93" s="2">
        <v>1.79</v>
      </c>
      <c r="E93" s="2">
        <f t="shared" si="7"/>
        <v>2.2374999999999998</v>
      </c>
    </row>
    <row r="94" spans="1:5" ht="60" customHeight="1" x14ac:dyDescent="0.25">
      <c r="A94" s="8" t="s">
        <v>124</v>
      </c>
      <c r="B94" s="8" t="s">
        <v>125</v>
      </c>
      <c r="C94" s="7">
        <v>2.1</v>
      </c>
      <c r="D94" s="2">
        <v>1.68</v>
      </c>
      <c r="E94" s="2">
        <f t="shared" si="7"/>
        <v>2.1</v>
      </c>
    </row>
  </sheetData>
  <mergeCells count="20">
    <mergeCell ref="B55:B56"/>
    <mergeCell ref="A53:A54"/>
    <mergeCell ref="B53:B54"/>
    <mergeCell ref="A55:A56"/>
    <mergeCell ref="A1:E1"/>
    <mergeCell ref="A2:E2"/>
    <mergeCell ref="A36:A37"/>
    <mergeCell ref="B36:B37"/>
    <mergeCell ref="B61:B62"/>
    <mergeCell ref="A67:A68"/>
    <mergeCell ref="B67:B68"/>
    <mergeCell ref="A57:A58"/>
    <mergeCell ref="B57:B58"/>
    <mergeCell ref="A59:A60"/>
    <mergeCell ref="B59:B60"/>
    <mergeCell ref="A65:A66"/>
    <mergeCell ref="B65:B66"/>
    <mergeCell ref="A61:A62"/>
    <mergeCell ref="B63:B64"/>
    <mergeCell ref="A63:A64"/>
  </mergeCells>
  <phoneticPr fontId="7" type="noConversion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2026-09-18T12:30:54Z</cp:lastPrinted>
  <dcterms:created xsi:type="dcterms:W3CDTF">2022-12-19T08:36:58Z</dcterms:created>
  <dcterms:modified xsi:type="dcterms:W3CDTF">2026-09-21T07:46:52Z</dcterms:modified>
</cp:coreProperties>
</file>