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irektor\cijenik povečanje 2026\"/>
    </mc:Choice>
  </mc:AlternateContent>
  <bookViews>
    <workbookView xWindow="-120" yWindow="-120" windowWidth="20730" windowHeight="11160"/>
  </bookViews>
  <sheets>
    <sheet name="List1" sheetId="1" r:id="rId1"/>
    <sheet name="List2" sheetId="2" r:id="rId2"/>
    <sheet name="List3" sheetId="3" r:id="rId3"/>
  </sheets>
  <calcPr calcId="152511"/>
</workbook>
</file>

<file path=xl/calcChain.xml><?xml version="1.0" encoding="utf-8"?>
<calcChain xmlns="http://schemas.openxmlformats.org/spreadsheetml/2006/main">
  <c r="C28" i="1" l="1"/>
  <c r="C20" i="1"/>
  <c r="F27" i="1" l="1"/>
  <c r="E27" i="1"/>
  <c r="D27" i="1"/>
  <c r="F19" i="1"/>
  <c r="E19" i="1"/>
  <c r="D19" i="1"/>
  <c r="F11" i="1"/>
  <c r="E11" i="1"/>
  <c r="D11" i="1"/>
  <c r="D12" i="1" s="1"/>
</calcChain>
</file>

<file path=xl/sharedStrings.xml><?xml version="1.0" encoding="utf-8"?>
<sst xmlns="http://schemas.openxmlformats.org/spreadsheetml/2006/main" count="33" uniqueCount="18">
  <si>
    <t>1 odvoz</t>
  </si>
  <si>
    <t>2 odvoza</t>
  </si>
  <si>
    <t>3 odvoza</t>
  </si>
  <si>
    <t>Cijena MJU</t>
  </si>
  <si>
    <t>Tarifa</t>
  </si>
  <si>
    <t>UKUPNO</t>
  </si>
  <si>
    <t>PDV 13%</t>
  </si>
  <si>
    <t xml:space="preserve">2. Dvočlana </t>
  </si>
  <si>
    <t xml:space="preserve">3. Tri i višečlana  </t>
  </si>
  <si>
    <t xml:space="preserve">1. Jednočlana i povremeni korisnici </t>
  </si>
  <si>
    <t xml:space="preserve">(120l) </t>
  </si>
  <si>
    <t>javna usluga - KUĆANSTVO</t>
  </si>
  <si>
    <t>SKRAĆENI CJENIK JAVNE USLUGE SAKUPLJANJA KOMUNALNOG OTPADA ZA KATEGORIJU KUĆANSTVO</t>
  </si>
  <si>
    <t xml:space="preserve">(80l) </t>
  </si>
  <si>
    <t>(60l ) popust 7,47 €</t>
  </si>
  <si>
    <t xml:space="preserve">Cijena obavezne minimalne javne usluge iznosi 14,94 Eur za svako obračunsko mjesto korisnika razvrstanog u kategoriju kućanstvo.
Kriteriji umanjenja cijene su prikazani u tablici te iznose:
 - 7,47 Eur za jednočlano kućanstvo i povremene korisnike, ako korisnik koristi spremnik 60 L
 - 4,98 Eur za jednočlano ili dvočlano kućanstvo, ako korisnik koristi spremnik 80 L 
</t>
  </si>
  <si>
    <t>Tarifa popust 4,98 €</t>
  </si>
  <si>
    <t>Cijena 10.09.2026.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</si>
</sst>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b/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12"/>
      <color rgb="FFFF0000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20"/>
      <name val="Times New Roman"/>
      <family val="1"/>
      <charset val="238"/>
    </font>
    <font>
      <b/>
      <sz val="12"/>
      <color rgb="FF00B0F0"/>
      <name val="Times New Roman"/>
      <family val="1"/>
      <charset val="238"/>
    </font>
    <font>
      <b/>
      <sz val="12"/>
      <color rgb="FF7030A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double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/>
    <xf numFmtId="2" fontId="4" fillId="0" borderId="0" xfId="0" applyNumberFormat="1" applyFont="1"/>
    <xf numFmtId="2" fontId="1" fillId="0" borderId="0" xfId="0" applyNumberFormat="1" applyFont="1" applyAlignment="1">
      <alignment horizontal="justify" vertical="top" wrapText="1"/>
    </xf>
    <xf numFmtId="2" fontId="1" fillId="0" borderId="0" xfId="0" applyNumberFormat="1" applyFont="1" applyAlignment="1">
      <alignment horizontal="right" wrapText="1"/>
    </xf>
    <xf numFmtId="2" fontId="2" fillId="0" borderId="0" xfId="0" applyNumberFormat="1" applyFont="1"/>
    <xf numFmtId="2" fontId="5" fillId="0" borderId="0" xfId="0" applyNumberFormat="1" applyFont="1" applyAlignment="1">
      <alignment horizontal="right" wrapText="1"/>
    </xf>
    <xf numFmtId="0" fontId="12" fillId="0" borderId="1" xfId="0" applyFont="1" applyBorder="1"/>
    <xf numFmtId="0" fontId="13" fillId="0" borderId="1" xfId="0" applyFont="1" applyBorder="1"/>
    <xf numFmtId="2" fontId="14" fillId="0" borderId="1" xfId="0" applyNumberFormat="1" applyFont="1" applyBorder="1"/>
    <xf numFmtId="0" fontId="8" fillId="0" borderId="1" xfId="0" applyFont="1" applyBorder="1"/>
    <xf numFmtId="2" fontId="15" fillId="0" borderId="1" xfId="0" applyNumberFormat="1" applyFont="1" applyBorder="1" applyAlignment="1">
      <alignment horizontal="justify" vertical="top" wrapText="1"/>
    </xf>
    <xf numFmtId="2" fontId="15" fillId="0" borderId="1" xfId="0" applyNumberFormat="1" applyFont="1" applyBorder="1" applyAlignment="1">
      <alignment horizontal="right" wrapText="1"/>
    </xf>
    <xf numFmtId="2" fontId="15" fillId="0" borderId="2" xfId="0" applyNumberFormat="1" applyFont="1" applyBorder="1" applyAlignment="1">
      <alignment horizontal="justify" vertical="top" wrapText="1"/>
    </xf>
    <xf numFmtId="2" fontId="15" fillId="0" borderId="2" xfId="0" applyNumberFormat="1" applyFont="1" applyBorder="1" applyAlignment="1">
      <alignment horizontal="right" wrapText="1"/>
    </xf>
    <xf numFmtId="2" fontId="15" fillId="0" borderId="2" xfId="0" applyNumberFormat="1" applyFont="1" applyBorder="1"/>
    <xf numFmtId="2" fontId="11" fillId="0" borderId="0" xfId="0" applyNumberFormat="1" applyFont="1" applyAlignment="1">
      <alignment horizontal="justify" vertical="top" wrapText="1"/>
    </xf>
    <xf numFmtId="2" fontId="11" fillId="0" borderId="0" xfId="0" applyNumberFormat="1" applyFont="1" applyAlignment="1">
      <alignment horizontal="right" wrapText="1"/>
    </xf>
    <xf numFmtId="2" fontId="11" fillId="0" borderId="0" xfId="0" applyNumberFormat="1" applyFont="1"/>
    <xf numFmtId="2" fontId="10" fillId="0" borderId="0" xfId="0" applyNumberFormat="1" applyFont="1" applyAlignment="1">
      <alignment horizontal="justify" vertical="top" wrapText="1"/>
    </xf>
    <xf numFmtId="2" fontId="10" fillId="0" borderId="0" xfId="0" applyNumberFormat="1" applyFont="1" applyAlignment="1">
      <alignment horizontal="right" wrapText="1"/>
    </xf>
    <xf numFmtId="2" fontId="10" fillId="0" borderId="0" xfId="0" applyNumberFormat="1" applyFont="1"/>
    <xf numFmtId="2" fontId="15" fillId="0" borderId="0" xfId="0" applyNumberFormat="1" applyFont="1" applyAlignment="1">
      <alignment horizontal="justify" vertical="top" wrapText="1"/>
    </xf>
    <xf numFmtId="2" fontId="15" fillId="0" borderId="0" xfId="0" applyNumberFormat="1" applyFont="1" applyAlignment="1">
      <alignment horizontal="right" wrapText="1"/>
    </xf>
    <xf numFmtId="2" fontId="15" fillId="0" borderId="0" xfId="0" applyNumberFormat="1" applyFont="1"/>
    <xf numFmtId="2" fontId="16" fillId="0" borderId="0" xfId="0" applyNumberFormat="1" applyFont="1" applyAlignment="1">
      <alignment horizontal="left" vertical="top" wrapText="1"/>
    </xf>
    <xf numFmtId="0" fontId="7" fillId="0" borderId="5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6" fillId="0" borderId="0" xfId="0" applyFont="1" applyAlignment="1">
      <alignment horizontal="center" wrapText="1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2" fontId="15" fillId="0" borderId="6" xfId="0" applyNumberFormat="1" applyFont="1" applyBorder="1" applyAlignment="1">
      <alignment horizontal="right" wrapText="1"/>
    </xf>
    <xf numFmtId="2" fontId="15" fillId="0" borderId="6" xfId="0" applyNumberFormat="1" applyFont="1" applyBorder="1"/>
    <xf numFmtId="2" fontId="15" fillId="0" borderId="6" xfId="0" applyNumberFormat="1" applyFont="1" applyBorder="1" applyAlignment="1">
      <alignment horizontal="justify" vertical="top" wrapText="1"/>
    </xf>
    <xf numFmtId="2" fontId="15" fillId="0" borderId="7" xfId="0" applyNumberFormat="1" applyFont="1" applyBorder="1"/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4"/>
  <sheetViews>
    <sheetView tabSelected="1" topLeftCell="A31" workbookViewId="0">
      <selection activeCell="A45" sqref="A45:XFD61"/>
    </sheetView>
  </sheetViews>
  <sheetFormatPr defaultRowHeight="15" x14ac:dyDescent="0.25"/>
  <cols>
    <col min="1" max="1" width="8.28515625" customWidth="1"/>
    <col min="2" max="2" width="43.28515625" style="1" customWidth="1"/>
    <col min="3" max="3" width="12.140625" customWidth="1"/>
    <col min="5" max="5" width="9.5703125" bestFit="1" customWidth="1"/>
  </cols>
  <sheetData>
    <row r="2" spans="2:6" ht="20.25" customHeight="1" x14ac:dyDescent="0.25">
      <c r="B2" s="29" t="s">
        <v>12</v>
      </c>
      <c r="C2" s="29"/>
      <c r="D2" s="29"/>
      <c r="E2" s="29"/>
      <c r="F2" s="29"/>
    </row>
    <row r="3" spans="2:6" ht="20.25" customHeight="1" x14ac:dyDescent="0.25">
      <c r="B3" s="29"/>
      <c r="C3" s="29"/>
      <c r="D3" s="29"/>
      <c r="E3" s="29"/>
      <c r="F3" s="29"/>
    </row>
    <row r="4" spans="2:6" x14ac:dyDescent="0.25">
      <c r="D4" s="2"/>
      <c r="E4" s="2"/>
      <c r="F4" s="2"/>
    </row>
    <row r="5" spans="2:6" x14ac:dyDescent="0.25">
      <c r="D5" s="2"/>
      <c r="E5" s="2"/>
      <c r="F5" s="2"/>
    </row>
    <row r="6" spans="2:6" ht="25.5" x14ac:dyDescent="0.35">
      <c r="B6" s="30" t="s">
        <v>11</v>
      </c>
      <c r="C6" s="31"/>
      <c r="D6" s="31"/>
      <c r="E6" s="31"/>
      <c r="F6" s="32"/>
    </row>
    <row r="7" spans="2:6" ht="26.25" customHeight="1" x14ac:dyDescent="0.25">
      <c r="B7" s="26"/>
      <c r="C7" s="27"/>
      <c r="D7" s="27"/>
      <c r="E7" s="27"/>
      <c r="F7" s="28"/>
    </row>
    <row r="8" spans="2:6" ht="18.75" x14ac:dyDescent="0.3">
      <c r="B8" s="7" t="s">
        <v>9</v>
      </c>
      <c r="C8" s="8"/>
      <c r="D8" s="9"/>
      <c r="E8" s="9"/>
      <c r="F8" s="9"/>
    </row>
    <row r="9" spans="2:6" x14ac:dyDescent="0.25">
      <c r="B9" s="10" t="s">
        <v>4</v>
      </c>
      <c r="C9" s="10" t="s">
        <v>3</v>
      </c>
      <c r="D9" s="10" t="s">
        <v>0</v>
      </c>
      <c r="E9" s="10" t="s">
        <v>1</v>
      </c>
      <c r="F9" s="10" t="s">
        <v>2</v>
      </c>
    </row>
    <row r="10" spans="2:6" ht="15.75" x14ac:dyDescent="0.25">
      <c r="B10" s="11" t="s">
        <v>14</v>
      </c>
      <c r="C10" s="12">
        <v>7.47</v>
      </c>
      <c r="D10" s="12">
        <v>2.27</v>
      </c>
      <c r="E10" s="12">
        <v>2.27</v>
      </c>
      <c r="F10" s="12">
        <v>2.27</v>
      </c>
    </row>
    <row r="11" spans="2:6" ht="15.75" x14ac:dyDescent="0.25">
      <c r="B11" s="11" t="s">
        <v>6</v>
      </c>
      <c r="C11" s="12">
        <v>0.97</v>
      </c>
      <c r="D11" s="12">
        <f>(C10+D10)*0.13</f>
        <v>1.2662</v>
      </c>
      <c r="E11" s="12">
        <f>(C10+D10+E10)*0.13</f>
        <v>1.5613000000000001</v>
      </c>
      <c r="F11" s="12">
        <f>(C10+D10+E10+F10)*0.13</f>
        <v>1.8564000000000001</v>
      </c>
    </row>
    <row r="12" spans="2:6" ht="15.75" x14ac:dyDescent="0.25">
      <c r="B12" s="35" t="s">
        <v>5</v>
      </c>
      <c r="C12" s="33">
        <v>8.44</v>
      </c>
      <c r="D12" s="33">
        <f>SUM(D10:D11,C10)</f>
        <v>11.0062</v>
      </c>
      <c r="E12" s="34">
        <v>13.57</v>
      </c>
      <c r="F12" s="34">
        <v>16.14</v>
      </c>
    </row>
    <row r="13" spans="2:6" ht="16.5" thickBot="1" x14ac:dyDescent="0.3">
      <c r="B13" s="13" t="s">
        <v>17</v>
      </c>
      <c r="C13" s="14">
        <v>8.44</v>
      </c>
      <c r="D13" s="14">
        <v>11.01</v>
      </c>
      <c r="E13" s="15">
        <v>13.57</v>
      </c>
      <c r="F13" s="36">
        <v>16.14</v>
      </c>
    </row>
    <row r="14" spans="2:6" ht="16.5" thickTop="1" x14ac:dyDescent="0.25">
      <c r="B14" s="16"/>
      <c r="C14" s="17"/>
      <c r="D14" s="17"/>
      <c r="E14" s="18"/>
      <c r="F14" s="18"/>
    </row>
    <row r="15" spans="2:6" ht="15.75" x14ac:dyDescent="0.25">
      <c r="B15" s="19"/>
      <c r="C15" s="20"/>
      <c r="D15" s="20"/>
      <c r="E15" s="21"/>
      <c r="F15" s="21"/>
    </row>
    <row r="16" spans="2:6" ht="18.75" x14ac:dyDescent="0.3">
      <c r="B16" s="7" t="s">
        <v>7</v>
      </c>
      <c r="C16" s="8"/>
      <c r="D16" s="9"/>
      <c r="E16" s="9"/>
      <c r="F16" s="9"/>
    </row>
    <row r="17" spans="2:6" x14ac:dyDescent="0.25">
      <c r="B17" s="10" t="s">
        <v>16</v>
      </c>
      <c r="C17" s="10" t="s">
        <v>3</v>
      </c>
      <c r="D17" s="10" t="s">
        <v>0</v>
      </c>
      <c r="E17" s="10" t="s">
        <v>1</v>
      </c>
      <c r="F17" s="10" t="s">
        <v>2</v>
      </c>
    </row>
    <row r="18" spans="2:6" ht="15.75" x14ac:dyDescent="0.25">
      <c r="B18" s="11" t="s">
        <v>13</v>
      </c>
      <c r="C18" s="12">
        <v>9.9600000000000009</v>
      </c>
      <c r="D18" s="12">
        <v>3.02</v>
      </c>
      <c r="E18" s="12">
        <v>3.02</v>
      </c>
      <c r="F18" s="12">
        <v>3.02</v>
      </c>
    </row>
    <row r="19" spans="2:6" ht="15.75" x14ac:dyDescent="0.25">
      <c r="B19" s="11" t="s">
        <v>6</v>
      </c>
      <c r="C19" s="12">
        <v>1.29</v>
      </c>
      <c r="D19" s="12">
        <f>(C18+D18)*0.13</f>
        <v>1.6874</v>
      </c>
      <c r="E19" s="12">
        <f>(C18+D18+E18)*0.13</f>
        <v>2.08</v>
      </c>
      <c r="F19" s="12">
        <f>(C18+D18+E18+F18)*0.13</f>
        <v>2.4725999999999999</v>
      </c>
    </row>
    <row r="20" spans="2:6" ht="15.75" x14ac:dyDescent="0.25">
      <c r="B20" s="35" t="s">
        <v>5</v>
      </c>
      <c r="C20" s="33">
        <f>C18+C19</f>
        <v>11.25</v>
      </c>
      <c r="D20" s="33">
        <v>14.67</v>
      </c>
      <c r="E20" s="34">
        <v>18.079999999999998</v>
      </c>
      <c r="F20" s="34">
        <v>21.49</v>
      </c>
    </row>
    <row r="21" spans="2:6" ht="16.5" thickBot="1" x14ac:dyDescent="0.3">
      <c r="B21" s="13" t="s">
        <v>17</v>
      </c>
      <c r="C21" s="14">
        <v>11.25</v>
      </c>
      <c r="D21" s="14">
        <v>14.67</v>
      </c>
      <c r="E21" s="15">
        <v>18.079999999999998</v>
      </c>
      <c r="F21" s="36">
        <v>21.49</v>
      </c>
    </row>
    <row r="22" spans="2:6" ht="16.5" thickTop="1" x14ac:dyDescent="0.25">
      <c r="B22" s="22"/>
      <c r="C22" s="23"/>
      <c r="D22" s="23"/>
      <c r="E22" s="24"/>
      <c r="F22" s="24"/>
    </row>
    <row r="23" spans="2:6" ht="15.75" x14ac:dyDescent="0.25">
      <c r="B23" s="22"/>
      <c r="C23" s="23"/>
      <c r="D23" s="23"/>
      <c r="E23" s="24"/>
      <c r="F23" s="24"/>
    </row>
    <row r="24" spans="2:6" ht="18.75" x14ac:dyDescent="0.3">
      <c r="B24" s="7" t="s">
        <v>8</v>
      </c>
      <c r="C24" s="8"/>
      <c r="D24" s="9"/>
      <c r="E24" s="9"/>
      <c r="F24" s="9"/>
    </row>
    <row r="25" spans="2:6" x14ac:dyDescent="0.25">
      <c r="B25" s="10" t="s">
        <v>4</v>
      </c>
      <c r="C25" s="10" t="s">
        <v>3</v>
      </c>
      <c r="D25" s="10" t="s">
        <v>0</v>
      </c>
      <c r="E25" s="10" t="s">
        <v>1</v>
      </c>
      <c r="F25" s="10" t="s">
        <v>2</v>
      </c>
    </row>
    <row r="26" spans="2:6" ht="15.75" x14ac:dyDescent="0.25">
      <c r="B26" s="11" t="s">
        <v>10</v>
      </c>
      <c r="C26" s="12">
        <v>14.94</v>
      </c>
      <c r="D26" s="12">
        <v>4.53</v>
      </c>
      <c r="E26" s="12">
        <v>4.53</v>
      </c>
      <c r="F26" s="12">
        <v>4.53</v>
      </c>
    </row>
    <row r="27" spans="2:6" ht="15.75" x14ac:dyDescent="0.25">
      <c r="B27" s="11" t="s">
        <v>6</v>
      </c>
      <c r="C27" s="12">
        <v>1.94</v>
      </c>
      <c r="D27" s="12">
        <f>(C26+D26)*0.13</f>
        <v>2.5310999999999999</v>
      </c>
      <c r="E27" s="12">
        <f>(C26+D26+E26)*0.13</f>
        <v>3.12</v>
      </c>
      <c r="F27" s="12">
        <f>(C26+D26+E26+F26)*0.13</f>
        <v>3.7089000000000003</v>
      </c>
    </row>
    <row r="28" spans="2:6" ht="15.75" x14ac:dyDescent="0.25">
      <c r="B28" s="35" t="s">
        <v>5</v>
      </c>
      <c r="C28" s="33">
        <f>C26+C27</f>
        <v>16.88</v>
      </c>
      <c r="D28" s="33">
        <v>22</v>
      </c>
      <c r="E28" s="34">
        <v>27.12</v>
      </c>
      <c r="F28" s="34">
        <v>32.24</v>
      </c>
    </row>
    <row r="29" spans="2:6" ht="16.5" thickBot="1" x14ac:dyDescent="0.3">
      <c r="B29" s="13" t="s">
        <v>17</v>
      </c>
      <c r="C29" s="14">
        <v>16.88</v>
      </c>
      <c r="D29" s="14">
        <v>22</v>
      </c>
      <c r="E29" s="15">
        <v>27.12</v>
      </c>
      <c r="F29" s="15">
        <v>32.24</v>
      </c>
    </row>
    <row r="30" spans="2:6" ht="16.5" thickTop="1" x14ac:dyDescent="0.25">
      <c r="B30" s="3"/>
      <c r="C30" s="6"/>
      <c r="D30" s="4"/>
      <c r="E30" s="5"/>
      <c r="F30" s="5"/>
    </row>
    <row r="31" spans="2:6" ht="15.75" customHeight="1" x14ac:dyDescent="0.25">
      <c r="B31" s="25" t="s">
        <v>15</v>
      </c>
      <c r="C31" s="25"/>
      <c r="D31" s="25"/>
      <c r="E31" s="25"/>
      <c r="F31" s="25"/>
    </row>
    <row r="32" spans="2:6" ht="15.75" customHeight="1" x14ac:dyDescent="0.25">
      <c r="B32" s="25"/>
      <c r="C32" s="25"/>
      <c r="D32" s="25"/>
      <c r="E32" s="25"/>
      <c r="F32" s="25"/>
    </row>
    <row r="33" spans="2:6" ht="15.75" customHeight="1" x14ac:dyDescent="0.25">
      <c r="B33" s="25"/>
      <c r="C33" s="25"/>
      <c r="D33" s="25"/>
      <c r="E33" s="25"/>
      <c r="F33" s="25"/>
    </row>
    <row r="34" spans="2:6" ht="15.75" customHeight="1" x14ac:dyDescent="0.25">
      <c r="B34" s="25"/>
      <c r="C34" s="25"/>
      <c r="D34" s="25"/>
      <c r="E34" s="25"/>
      <c r="F34" s="25"/>
    </row>
    <row r="35" spans="2:6" ht="15.75" customHeight="1" x14ac:dyDescent="0.25">
      <c r="B35" s="25"/>
      <c r="C35" s="25"/>
      <c r="D35" s="25"/>
      <c r="E35" s="25"/>
      <c r="F35" s="25"/>
    </row>
    <row r="36" spans="2:6" ht="15.75" customHeight="1" x14ac:dyDescent="0.25">
      <c r="B36" s="25"/>
      <c r="C36" s="25"/>
      <c r="D36" s="25"/>
      <c r="E36" s="25"/>
      <c r="F36" s="25"/>
    </row>
    <row r="37" spans="2:6" ht="15.75" customHeight="1" x14ac:dyDescent="0.25">
      <c r="B37" s="25"/>
      <c r="C37" s="25"/>
      <c r="D37" s="25"/>
      <c r="E37" s="25"/>
      <c r="F37" s="25"/>
    </row>
    <row r="38" spans="2:6" ht="15.75" customHeight="1" x14ac:dyDescent="0.25">
      <c r="B38" s="25"/>
      <c r="C38" s="25"/>
      <c r="D38" s="25"/>
      <c r="E38" s="25"/>
      <c r="F38" s="25"/>
    </row>
    <row r="39" spans="2:6" ht="15.75" customHeight="1" x14ac:dyDescent="0.25">
      <c r="B39" s="25"/>
      <c r="C39" s="25"/>
      <c r="D39" s="25"/>
      <c r="E39" s="25"/>
      <c r="F39" s="25"/>
    </row>
    <row r="40" spans="2:6" ht="15.75" x14ac:dyDescent="0.25">
      <c r="B40" s="3"/>
      <c r="C40" s="6"/>
      <c r="D40" s="4"/>
      <c r="E40" s="5"/>
      <c r="F40" s="5"/>
    </row>
    <row r="41" spans="2:6" ht="15.75" x14ac:dyDescent="0.25">
      <c r="B41" s="3"/>
      <c r="C41" s="6"/>
      <c r="D41" s="4"/>
      <c r="E41" s="5"/>
      <c r="F41" s="5"/>
    </row>
    <row r="42" spans="2:6" ht="15.75" x14ac:dyDescent="0.25">
      <c r="B42" s="3"/>
      <c r="C42" s="6"/>
      <c r="D42" s="4"/>
      <c r="E42" s="5"/>
      <c r="F42" s="5"/>
    </row>
    <row r="43" spans="2:6" ht="15.75" x14ac:dyDescent="0.25">
      <c r="B43" s="3"/>
      <c r="C43" s="6"/>
      <c r="D43" s="4"/>
      <c r="E43" s="5"/>
      <c r="F43" s="5"/>
    </row>
    <row r="44" spans="2:6" ht="15.75" x14ac:dyDescent="0.25">
      <c r="B44" s="16"/>
      <c r="C44" s="17"/>
      <c r="D44" s="17"/>
      <c r="E44" s="18"/>
      <c r="F44" s="18"/>
    </row>
  </sheetData>
  <mergeCells count="4">
    <mergeCell ref="B31:F39"/>
    <mergeCell ref="B7:F7"/>
    <mergeCell ref="B2:F3"/>
    <mergeCell ref="B6:F6"/>
  </mergeCells>
  <pageMargins left="0.39370078740157483" right="0.39370078740157483" top="0.39370078740157483" bottom="0.3937007874015748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8" sqref="G8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Win8.1</dc:creator>
  <cp:lastModifiedBy>korisnik</cp:lastModifiedBy>
  <cp:lastPrinted>2026-09-21T10:48:36Z</cp:lastPrinted>
  <dcterms:created xsi:type="dcterms:W3CDTF">2017-10-24T08:31:57Z</dcterms:created>
  <dcterms:modified xsi:type="dcterms:W3CDTF">2026-09-21T10:50:27Z</dcterms:modified>
</cp:coreProperties>
</file>